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CL\Katori Jhiriya Block\Report\Katori Jhiriya Final Report\Annexure\"/>
    </mc:Choice>
  </mc:AlternateContent>
  <bookViews>
    <workbookView xWindow="-105" yWindow="-105" windowWidth="20730" windowHeight="11760"/>
  </bookViews>
  <sheets>
    <sheet name="Table 1" sheetId="1" r:id="rId1"/>
  </sheets>
  <definedNames>
    <definedName name="_xlnm.Print_Area" localSheetId="0">'Table 1'!$A$1:$Q$15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K13" i="1" s="1"/>
  <c r="H12" i="1"/>
  <c r="K12" i="1" s="1"/>
  <c r="K14" i="1" l="1"/>
  <c r="H10" i="1" l="1"/>
  <c r="K10" i="1" s="1"/>
  <c r="K11" i="1" s="1"/>
  <c r="H8" i="1" l="1"/>
  <c r="K8" i="1" s="1"/>
  <c r="K9" i="1" s="1"/>
  <c r="H6" i="1"/>
  <c r="K6" i="1" l="1"/>
  <c r="K7" i="1" s="1"/>
  <c r="K15" i="1" s="1"/>
</calcChain>
</file>

<file path=xl/sharedStrings.xml><?xml version="1.0" encoding="utf-8"?>
<sst xmlns="http://schemas.openxmlformats.org/spreadsheetml/2006/main" count="61" uniqueCount="51">
  <si>
    <t>Band Number</t>
  </si>
  <si>
    <t>S1</t>
  </si>
  <si>
    <t>S2</t>
  </si>
  <si>
    <t>Sub Total (Tons)</t>
  </si>
  <si>
    <t>Band I</t>
  </si>
  <si>
    <t>Band II</t>
  </si>
  <si>
    <t>Section No</t>
  </si>
  <si>
    <t>Category</t>
  </si>
  <si>
    <t>Strike Influence (m)</t>
  </si>
  <si>
    <t>Specific Gravity</t>
  </si>
  <si>
    <t>Surficial</t>
  </si>
  <si>
    <t>Width (Down dip extension)</t>
  </si>
  <si>
    <t>CH-6</t>
  </si>
  <si>
    <t>Trench/Channel No.</t>
  </si>
  <si>
    <t>CH-7</t>
  </si>
  <si>
    <t>S3</t>
  </si>
  <si>
    <t>TR-3</t>
  </si>
  <si>
    <t>CH-2</t>
  </si>
  <si>
    <t>CH-3</t>
  </si>
  <si>
    <t>S4</t>
  </si>
  <si>
    <t>Manganese Resource (10% Mn Threshold Value)</t>
  </si>
  <si>
    <t>G-4 category resource (334)</t>
  </si>
  <si>
    <t>Total Resource(Tons) (at 10% Mn Threshold Value)</t>
  </si>
  <si>
    <r>
      <rPr>
        <b/>
        <sz val="11"/>
        <rFont val="Times New Roman"/>
        <family val="1"/>
      </rPr>
      <t>Mn
%</t>
    </r>
  </si>
  <si>
    <r>
      <rPr>
        <b/>
        <sz val="11"/>
        <rFont val="Times New Roman"/>
        <family val="1"/>
      </rPr>
      <t>SiO</t>
    </r>
    <r>
      <rPr>
        <b/>
        <vertAlign val="subscript"/>
        <sz val="11"/>
        <rFont val="Times New Roman"/>
        <family val="1"/>
      </rPr>
      <t xml:space="preserve">2
</t>
    </r>
    <r>
      <rPr>
        <b/>
        <sz val="11"/>
        <rFont val="Times New Roman"/>
        <family val="1"/>
      </rPr>
      <t>%</t>
    </r>
  </si>
  <si>
    <r>
      <rPr>
        <b/>
        <sz val="11"/>
        <rFont val="Times New Roman"/>
        <family val="1"/>
      </rPr>
      <t>P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5
</t>
    </r>
    <r>
      <rPr>
        <b/>
        <sz val="11"/>
        <rFont val="Times New Roman"/>
        <family val="1"/>
      </rPr>
      <t>%</t>
    </r>
  </si>
  <si>
    <r>
      <rPr>
        <b/>
        <sz val="11"/>
        <rFont val="Times New Roman"/>
        <family val="1"/>
      </rPr>
      <t>Fe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 xml:space="preserve">3
</t>
    </r>
    <r>
      <rPr>
        <b/>
        <sz val="11"/>
        <rFont val="Times New Roman"/>
        <family val="1"/>
      </rPr>
      <t>%</t>
    </r>
  </si>
  <si>
    <r>
      <rPr>
        <b/>
        <sz val="11"/>
        <rFont val="Times New Roman"/>
        <family val="1"/>
      </rPr>
      <t>MnO</t>
    </r>
    <r>
      <rPr>
        <b/>
        <vertAlign val="subscript"/>
        <sz val="11"/>
        <rFont val="Times New Roman"/>
        <family val="1"/>
      </rPr>
      <t xml:space="preserve">2
</t>
    </r>
    <r>
      <rPr>
        <b/>
        <sz val="11"/>
        <rFont val="Times New Roman"/>
        <family val="1"/>
      </rPr>
      <t>%</t>
    </r>
  </si>
  <si>
    <r>
      <rPr>
        <b/>
        <sz val="11"/>
        <rFont val="Times New Roman"/>
        <family val="1"/>
      </rPr>
      <t>Acid Insoluble
%</t>
    </r>
  </si>
  <si>
    <r>
      <t xml:space="preserve">SECTION WISE MANGANESE ORE RESOURCE ESTIMATED BY CROSS SECTION METHOD, AT 10%Mn THRESHOLD VALUE, 
KATORI JHIRIYA 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BLOCK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(G-4) MANGANESE AND ASSOCIATED MINERAL, DISTRICT-BALAGHAT, MADHYA PRADESH</t>
    </r>
  </si>
  <si>
    <t>Thick- ness 
(m)</t>
  </si>
  <si>
    <t>A</t>
  </si>
  <si>
    <t>B</t>
  </si>
  <si>
    <t>D</t>
  </si>
  <si>
    <t xml:space="preserve">C 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</si>
  <si>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</si>
  <si>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</si>
  <si>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</si>
  <si>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</si>
  <si>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</si>
  <si>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</si>
  <si>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</si>
  <si>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</si>
  <si>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</si>
  <si>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</si>
  <si>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</si>
  <si>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</si>
  <si>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</si>
  <si>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Resource 
(Tons)
(H x I x J)</t>
  </si>
  <si>
    <t xml:space="preserve">Area
 (sq m)
(F x G) </t>
  </si>
  <si>
    <t xml:space="preserve">True thickness (m)
(E x sin 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</si>
</sst>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  <charset val="204"/>
    </font>
    <font>
      <sz val="9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vertAlign val="subscript"/>
      <sz val="1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2" fontId="6" fillId="0" borderId="1" xfId="0" applyNumberFormat="1" applyFont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zoomScaleNormal="100" workbookViewId="0">
      <selection activeCell="V5" sqref="V5"/>
    </sheetView>
  </sheetViews>
  <sheetFormatPr defaultRowHeight="12.75" x14ac:dyDescent="0.2"/>
  <cols>
    <col min="1" max="1" width="9.1640625" bestFit="1" customWidth="1"/>
    <col min="2" max="2" width="10" bestFit="1" customWidth="1"/>
    <col min="3" max="3" width="11.5" customWidth="1"/>
    <col min="4" max="4" width="10.5" customWidth="1"/>
    <col min="5" max="5" width="8.1640625" customWidth="1"/>
    <col min="6" max="6" width="12" customWidth="1"/>
    <col min="7" max="7" width="13" customWidth="1"/>
    <col min="8" max="8" width="16.83203125" customWidth="1"/>
    <col min="9" max="9" width="11.83203125" customWidth="1"/>
    <col min="10" max="10" width="9.33203125" customWidth="1"/>
    <col min="11" max="11" width="12.33203125" customWidth="1"/>
    <col min="12" max="13" width="7.1640625" bestFit="1" customWidth="1"/>
    <col min="14" max="14" width="6.33203125" bestFit="1" customWidth="1"/>
    <col min="15" max="15" width="7.6640625" customWidth="1"/>
    <col min="16" max="16" width="7.83203125" customWidth="1"/>
    <col min="17" max="17" width="11.33203125" customWidth="1"/>
    <col min="18" max="18" width="9.33203125" customWidth="1"/>
  </cols>
  <sheetData>
    <row r="1" spans="1:23" ht="43.5" customHeight="1" x14ac:dyDescent="0.2">
      <c r="A1" s="15" t="s">
        <v>29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3"/>
    </row>
    <row r="2" spans="1:23" ht="89.25" customHeight="1" x14ac:dyDescent="0.2">
      <c r="A2" s="10" t="s">
        <v>6</v>
      </c>
      <c r="B2" s="10" t="s">
        <v>0</v>
      </c>
      <c r="C2" s="10" t="s">
        <v>7</v>
      </c>
      <c r="D2" s="10" t="s">
        <v>13</v>
      </c>
      <c r="E2" s="10" t="s">
        <v>30</v>
      </c>
      <c r="F2" s="10" t="s">
        <v>50</v>
      </c>
      <c r="G2" s="10" t="s">
        <v>11</v>
      </c>
      <c r="H2" s="10" t="s">
        <v>49</v>
      </c>
      <c r="I2" s="10" t="s">
        <v>8</v>
      </c>
      <c r="J2" s="10" t="s">
        <v>9</v>
      </c>
      <c r="K2" s="10" t="s">
        <v>48</v>
      </c>
      <c r="L2" s="4" t="s">
        <v>23</v>
      </c>
      <c r="M2" s="4" t="s">
        <v>24</v>
      </c>
      <c r="N2" s="4" t="s">
        <v>25</v>
      </c>
      <c r="O2" s="4" t="s">
        <v>26</v>
      </c>
      <c r="P2" s="4" t="s">
        <v>27</v>
      </c>
      <c r="Q2" s="4" t="s">
        <v>28</v>
      </c>
      <c r="R2" s="1"/>
    </row>
    <row r="3" spans="1:23" ht="14.25" x14ac:dyDescent="0.2">
      <c r="A3" s="11" t="s">
        <v>31</v>
      </c>
      <c r="B3" s="11" t="s">
        <v>32</v>
      </c>
      <c r="C3" s="11" t="s">
        <v>34</v>
      </c>
      <c r="D3" s="11" t="s">
        <v>33</v>
      </c>
      <c r="E3" s="11" t="s">
        <v>35</v>
      </c>
      <c r="F3" s="11" t="s">
        <v>36</v>
      </c>
      <c r="G3" s="11" t="s">
        <v>37</v>
      </c>
      <c r="H3" s="11" t="s">
        <v>38</v>
      </c>
      <c r="I3" s="11" t="s">
        <v>39</v>
      </c>
      <c r="J3" s="11" t="s">
        <v>40</v>
      </c>
      <c r="K3" s="11" t="s">
        <v>41</v>
      </c>
      <c r="L3" s="11" t="s">
        <v>42</v>
      </c>
      <c r="M3" s="11" t="s">
        <v>43</v>
      </c>
      <c r="N3" s="11" t="s">
        <v>44</v>
      </c>
      <c r="O3" s="11" t="s">
        <v>45</v>
      </c>
      <c r="P3" s="11" t="s">
        <v>46</v>
      </c>
      <c r="Q3" s="11" t="s">
        <v>47</v>
      </c>
      <c r="R3" s="1"/>
    </row>
    <row r="4" spans="1:23" ht="18" customHeight="1" x14ac:dyDescent="0.2">
      <c r="A4" s="14" t="s">
        <v>21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2"/>
    </row>
    <row r="5" spans="1:23" ht="18" customHeight="1" x14ac:dyDescent="0.2">
      <c r="A5" s="14" t="s">
        <v>20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2"/>
    </row>
    <row r="6" spans="1:23" ht="17.45" customHeight="1" x14ac:dyDescent="0.2">
      <c r="A6" s="12" t="s">
        <v>1</v>
      </c>
      <c r="B6" s="6" t="s">
        <v>4</v>
      </c>
      <c r="C6" s="12" t="s">
        <v>10</v>
      </c>
      <c r="D6" s="12" t="s">
        <v>14</v>
      </c>
      <c r="E6" s="7">
        <v>9.9</v>
      </c>
      <c r="F6" s="7">
        <v>7.12</v>
      </c>
      <c r="G6" s="7">
        <v>5</v>
      </c>
      <c r="H6" s="7">
        <f>G6*F6</f>
        <v>35.6</v>
      </c>
      <c r="I6" s="7">
        <v>183.52</v>
      </c>
      <c r="J6" s="7">
        <v>2.8</v>
      </c>
      <c r="K6" s="7">
        <f>H6*I6*J6</f>
        <v>18293.2736</v>
      </c>
      <c r="L6" s="7">
        <v>17.349466555555555</v>
      </c>
      <c r="M6" s="7">
        <v>46.003240404040405</v>
      </c>
      <c r="N6" s="7">
        <v>0.51639090909090901</v>
      </c>
      <c r="O6" s="7">
        <v>13.38780202020202</v>
      </c>
      <c r="P6" s="7">
        <v>6.7166479728603941</v>
      </c>
      <c r="Q6" s="7">
        <v>73.021111111111125</v>
      </c>
      <c r="R6" s="2"/>
      <c r="S6" s="2"/>
      <c r="T6" s="2"/>
      <c r="U6" s="2"/>
      <c r="V6" s="2"/>
      <c r="W6" s="2"/>
    </row>
    <row r="7" spans="1:23" ht="17.45" customHeight="1" x14ac:dyDescent="0.2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4"/>
      <c r="K7" s="8">
        <f>K6</f>
        <v>18293.2736</v>
      </c>
      <c r="L7" s="8"/>
      <c r="M7" s="8"/>
      <c r="N7" s="8"/>
      <c r="O7" s="8"/>
      <c r="P7" s="8"/>
      <c r="Q7" s="8"/>
      <c r="R7" s="2"/>
      <c r="S7" s="2"/>
      <c r="T7" s="2"/>
      <c r="U7" s="2"/>
      <c r="V7" s="2"/>
      <c r="W7" s="2"/>
    </row>
    <row r="8" spans="1:23" ht="17.45" customHeight="1" x14ac:dyDescent="0.2">
      <c r="A8" s="12" t="s">
        <v>2</v>
      </c>
      <c r="B8" s="6" t="s">
        <v>4</v>
      </c>
      <c r="C8" s="12" t="s">
        <v>10</v>
      </c>
      <c r="D8" s="12" t="s">
        <v>12</v>
      </c>
      <c r="E8" s="7">
        <v>9.5</v>
      </c>
      <c r="F8" s="7">
        <v>7.78</v>
      </c>
      <c r="G8" s="7">
        <v>5</v>
      </c>
      <c r="H8" s="7">
        <f>G8*F8</f>
        <v>38.9</v>
      </c>
      <c r="I8" s="7">
        <v>126.73</v>
      </c>
      <c r="J8" s="7">
        <v>2.8</v>
      </c>
      <c r="K8" s="7">
        <f>H8*I8*J8</f>
        <v>13803.431599999998</v>
      </c>
      <c r="L8" s="7">
        <v>18.094606894736842</v>
      </c>
      <c r="M8" s="7">
        <v>41.753736842105262</v>
      </c>
      <c r="N8" s="7">
        <v>0.68694210526315791</v>
      </c>
      <c r="O8" s="7">
        <v>13.124873684210524</v>
      </c>
      <c r="P8" s="7">
        <v>7.1743657568064876</v>
      </c>
      <c r="Q8" s="7">
        <v>70.058421052631559</v>
      </c>
      <c r="R8" s="2"/>
      <c r="S8" s="2"/>
      <c r="T8" s="2"/>
      <c r="U8" s="2"/>
      <c r="V8" s="2"/>
      <c r="W8" s="2"/>
    </row>
    <row r="9" spans="1:23" ht="17.45" customHeight="1" x14ac:dyDescent="0.2">
      <c r="A9" s="13" t="s">
        <v>3</v>
      </c>
      <c r="B9" s="13"/>
      <c r="C9" s="13"/>
      <c r="D9" s="13"/>
      <c r="E9" s="13"/>
      <c r="F9" s="13"/>
      <c r="G9" s="13"/>
      <c r="H9" s="13"/>
      <c r="I9" s="13"/>
      <c r="J9" s="4"/>
      <c r="K9" s="8">
        <f>K8</f>
        <v>13803.431599999998</v>
      </c>
      <c r="L9" s="8"/>
      <c r="M9" s="8"/>
      <c r="N9" s="8"/>
      <c r="O9" s="8"/>
      <c r="P9" s="8"/>
      <c r="Q9" s="8"/>
      <c r="R9" s="2"/>
      <c r="S9" s="2"/>
      <c r="T9" s="2"/>
      <c r="U9" s="2"/>
      <c r="V9" s="2"/>
      <c r="W9" s="2"/>
    </row>
    <row r="10" spans="1:23" ht="17.45" customHeight="1" x14ac:dyDescent="0.2">
      <c r="A10" s="12" t="s">
        <v>15</v>
      </c>
      <c r="B10" s="6" t="s">
        <v>4</v>
      </c>
      <c r="C10" s="12" t="s">
        <v>10</v>
      </c>
      <c r="D10" s="12" t="s">
        <v>16</v>
      </c>
      <c r="E10" s="7">
        <v>9</v>
      </c>
      <c r="F10" s="7">
        <v>7.37</v>
      </c>
      <c r="G10" s="7">
        <v>5</v>
      </c>
      <c r="H10" s="7">
        <f>G10*F10</f>
        <v>36.85</v>
      </c>
      <c r="I10" s="7">
        <v>48.16</v>
      </c>
      <c r="J10" s="7">
        <v>2.8</v>
      </c>
      <c r="K10" s="7">
        <f>H10*I10*J10</f>
        <v>4969.148799999999</v>
      </c>
      <c r="L10" s="7">
        <v>19.064184089999998</v>
      </c>
      <c r="M10" s="7">
        <v>45.854700000000001</v>
      </c>
      <c r="N10" s="7">
        <v>2.0910000000000002</v>
      </c>
      <c r="O10" s="7">
        <v>11.0197</v>
      </c>
      <c r="P10" s="7">
        <v>2.6253250665593506</v>
      </c>
      <c r="Q10" s="7">
        <v>83.68</v>
      </c>
      <c r="R10" s="2"/>
      <c r="S10" s="2"/>
      <c r="T10" s="2"/>
      <c r="U10" s="2"/>
      <c r="V10" s="2"/>
      <c r="W10" s="2"/>
    </row>
    <row r="11" spans="1:23" ht="17.45" customHeight="1" x14ac:dyDescent="0.2">
      <c r="A11" s="13" t="s">
        <v>3</v>
      </c>
      <c r="B11" s="13"/>
      <c r="C11" s="13"/>
      <c r="D11" s="13"/>
      <c r="E11" s="13"/>
      <c r="F11" s="13"/>
      <c r="G11" s="13"/>
      <c r="H11" s="13"/>
      <c r="I11" s="13"/>
      <c r="J11" s="4"/>
      <c r="K11" s="8">
        <f>K10</f>
        <v>4969.148799999999</v>
      </c>
      <c r="L11" s="8"/>
      <c r="M11" s="8"/>
      <c r="N11" s="8"/>
      <c r="O11" s="8"/>
      <c r="P11" s="8"/>
      <c r="Q11" s="8"/>
      <c r="R11" s="2"/>
      <c r="S11" s="2"/>
      <c r="T11" s="2"/>
      <c r="U11" s="2"/>
      <c r="V11" s="2"/>
      <c r="W11" s="2"/>
    </row>
    <row r="12" spans="1:23" ht="17.45" customHeight="1" x14ac:dyDescent="0.2">
      <c r="A12" s="16" t="s">
        <v>19</v>
      </c>
      <c r="B12" s="6" t="s">
        <v>4</v>
      </c>
      <c r="C12" s="12" t="s">
        <v>10</v>
      </c>
      <c r="D12" s="12" t="s">
        <v>17</v>
      </c>
      <c r="E12" s="7">
        <v>16.8</v>
      </c>
      <c r="F12" s="7">
        <v>15.22</v>
      </c>
      <c r="G12" s="7">
        <v>5</v>
      </c>
      <c r="H12" s="7">
        <f>G12*F12</f>
        <v>76.100000000000009</v>
      </c>
      <c r="I12" s="7">
        <v>54.07</v>
      </c>
      <c r="J12" s="7">
        <v>2.8</v>
      </c>
      <c r="K12" s="7">
        <f>H12*I12*J12</f>
        <v>11521.235600000002</v>
      </c>
      <c r="L12" s="7">
        <v>21.959102458333337</v>
      </c>
      <c r="M12" s="7">
        <v>37.911098214285708</v>
      </c>
      <c r="N12" s="7">
        <v>0.85206726190476179</v>
      </c>
      <c r="O12" s="7">
        <v>13.334154761904763</v>
      </c>
      <c r="P12" s="7">
        <v>10.128000754197537</v>
      </c>
      <c r="Q12" s="7">
        <v>63.589404761904767</v>
      </c>
      <c r="R12" s="2"/>
      <c r="S12" s="2"/>
      <c r="T12" s="2"/>
      <c r="U12" s="2"/>
      <c r="V12" s="2"/>
      <c r="W12" s="2"/>
    </row>
    <row r="13" spans="1:23" ht="17.45" customHeight="1" x14ac:dyDescent="0.2">
      <c r="A13" s="16"/>
      <c r="B13" s="6" t="s">
        <v>5</v>
      </c>
      <c r="C13" s="12" t="s">
        <v>10</v>
      </c>
      <c r="D13" s="12" t="s">
        <v>18</v>
      </c>
      <c r="E13" s="7">
        <v>3</v>
      </c>
      <c r="F13" s="7">
        <v>2.71</v>
      </c>
      <c r="G13" s="7">
        <v>5</v>
      </c>
      <c r="H13" s="7">
        <f>G13*F13</f>
        <v>13.55</v>
      </c>
      <c r="I13" s="7">
        <v>16.12</v>
      </c>
      <c r="J13" s="7">
        <v>2.8</v>
      </c>
      <c r="K13" s="7">
        <f>H13*I13*J13</f>
        <v>611.59280000000001</v>
      </c>
      <c r="L13" s="7">
        <v>36.069238333333338</v>
      </c>
      <c r="M13" s="7">
        <v>27.836466666666666</v>
      </c>
      <c r="N13" s="7">
        <v>0.8469000000000001</v>
      </c>
      <c r="O13" s="7">
        <v>14.313133333333333</v>
      </c>
      <c r="P13" s="7">
        <v>19.673554349642899</v>
      </c>
      <c r="Q13" s="7">
        <v>49.206666666666671</v>
      </c>
      <c r="R13" s="2"/>
      <c r="S13" s="2"/>
      <c r="T13" s="2"/>
      <c r="U13" s="2"/>
      <c r="V13" s="2"/>
      <c r="W13" s="2"/>
    </row>
    <row r="14" spans="1:23" ht="17.45" customHeight="1" x14ac:dyDescent="0.2">
      <c r="A14" s="13" t="s">
        <v>3</v>
      </c>
      <c r="B14" s="13"/>
      <c r="C14" s="13"/>
      <c r="D14" s="13"/>
      <c r="E14" s="13"/>
      <c r="F14" s="13"/>
      <c r="G14" s="13"/>
      <c r="H14" s="13"/>
      <c r="I14" s="13"/>
      <c r="J14" s="4"/>
      <c r="K14" s="8">
        <f>SUM(K12+K13)</f>
        <v>12132.828400000002</v>
      </c>
      <c r="L14" s="8"/>
      <c r="M14" s="8"/>
      <c r="N14" s="8"/>
      <c r="O14" s="8"/>
      <c r="P14" s="8"/>
      <c r="Q14" s="8"/>
      <c r="R14" s="2"/>
      <c r="S14" s="2"/>
      <c r="T14" s="2"/>
      <c r="U14" s="2"/>
      <c r="V14" s="2"/>
      <c r="W14" s="2"/>
    </row>
    <row r="15" spans="1:23" ht="30" customHeight="1" x14ac:dyDescent="0.2">
      <c r="A15" s="14" t="s">
        <v>22</v>
      </c>
      <c r="B15" s="14"/>
      <c r="C15" s="14"/>
      <c r="D15" s="14"/>
      <c r="E15" s="14"/>
      <c r="F15" s="14"/>
      <c r="G15" s="14"/>
      <c r="H15" s="14"/>
      <c r="I15" s="14"/>
      <c r="J15" s="5"/>
      <c r="K15" s="9">
        <f>K7+K9+K11+K14</f>
        <v>49198.682399999991</v>
      </c>
      <c r="L15" s="9">
        <v>18.721742778423966</v>
      </c>
      <c r="M15" s="9">
        <v>38.423714267467517</v>
      </c>
      <c r="N15" s="9">
        <v>0.21994662084262359</v>
      </c>
      <c r="O15" s="9">
        <v>13.698616098857398</v>
      </c>
      <c r="P15" s="9">
        <v>10.790032402646149</v>
      </c>
      <c r="Q15" s="9">
        <v>65.652144240290212</v>
      </c>
      <c r="R15" s="2"/>
      <c r="S15" s="2"/>
      <c r="T15" s="2"/>
      <c r="U15" s="2"/>
      <c r="V15" s="2"/>
      <c r="W15" s="2"/>
    </row>
  </sheetData>
  <mergeCells count="9">
    <mergeCell ref="A9:I9"/>
    <mergeCell ref="A15:I15"/>
    <mergeCell ref="A1:Q1"/>
    <mergeCell ref="A4:Q4"/>
    <mergeCell ref="A5:Q5"/>
    <mergeCell ref="A7:I7"/>
    <mergeCell ref="A11:I11"/>
    <mergeCell ref="A12:A13"/>
    <mergeCell ref="A14:I14"/>
  </mergeCells>
  <printOptions horizontalCentered="1"/>
  <pageMargins left="0.31496062992125984" right="0.31496062992125984" top="1.68" bottom="0.74803149606299213" header="0.91" footer="0.31496062992125984"/>
  <pageSetup paperSize="9" scale="91" fitToHeight="0" orientation="landscape" r:id="rId1"/>
  <headerFooter>
    <oddHeader>&amp;R&amp;G
ANNEXURE-VI/&amp;P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018ANN-XVIII - area wise Mn resource.xlsx</dc:title>
  <dc:creator>DELL</dc:creator>
  <cp:lastModifiedBy>Windows User</cp:lastModifiedBy>
  <cp:lastPrinted>2025-11-20T08:51:58Z</cp:lastPrinted>
  <dcterms:created xsi:type="dcterms:W3CDTF">2025-03-07T12:43:06Z</dcterms:created>
  <dcterms:modified xsi:type="dcterms:W3CDTF">2025-11-20T10:20:37Z</dcterms:modified>
</cp:coreProperties>
</file>